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9440" windowHeight="7875" activeTab="0"/>
  </bookViews>
  <sheets>
    <sheet name="Candidat PROFESOR" sheetId="1" r:id="rId1"/>
    <sheet name="Candidat CONFERENTIAR" sheetId="2" r:id="rId2"/>
    <sheet name="Sheet3" sheetId="3" r:id="rId3"/>
  </sheets>
  <definedNames/>
  <calcPr fullCalcOnLoad="1"/>
</workbook>
</file>

<file path=xl/sharedStrings.xml><?xml version="1.0" encoding="utf-8"?>
<sst xmlns="http://schemas.openxmlformats.org/spreadsheetml/2006/main" count="59" uniqueCount="30">
  <si>
    <t>STANDARDE MINIMALE NECESARE ŞI OBLIGATORII PENTRU CONFERIREA TITLURILOR DIDACTICE DIN ÎNVĂŢĂMÂNTUL SUPERIOR</t>
  </si>
  <si>
    <t>ŞI A GRADELOR PROFESIONALE DE CERCETARE – DEZVOLTARE</t>
  </si>
  <si>
    <t>1. Structura activității candidatului</t>
  </si>
  <si>
    <t>Punctaj</t>
  </si>
  <si>
    <t>Departament</t>
  </si>
  <si>
    <t>Nume Prenume</t>
  </si>
  <si>
    <t>Gradul didactic</t>
  </si>
  <si>
    <t>TOTAL</t>
  </si>
  <si>
    <t>Nr. Crt.</t>
  </si>
  <si>
    <t>Articol, referinta bibliografica</t>
  </si>
  <si>
    <r>
      <t xml:space="preserve">publicat in ultimii 7 ani </t>
    </r>
    <r>
      <rPr>
        <sz val="10"/>
        <color indexed="10"/>
        <rFont val="Times New Roman"/>
        <family val="1"/>
      </rPr>
      <t>Se completeaza cu DA /NU</t>
    </r>
  </si>
  <si>
    <t>Articol citat</t>
  </si>
  <si>
    <t>Revista si articolul in care a fost citat</t>
  </si>
  <si>
    <t>C</t>
  </si>
  <si>
    <t>Minim</t>
  </si>
  <si>
    <t>Realizat</t>
  </si>
  <si>
    <t>n_i 
nr autori</t>
  </si>
  <si>
    <t>s_i
maxim factori SRI</t>
  </si>
  <si>
    <t>S</t>
  </si>
  <si>
    <t>Standard S</t>
  </si>
  <si>
    <t>Standard recent S_r</t>
  </si>
  <si>
    <t>s_i
max SRI</t>
  </si>
  <si>
    <t>Anexa nr. 1_6129/2016 - COMISIA MATEMATICA</t>
  </si>
  <si>
    <t xml:space="preserve">Având în vedere aceste fapte, se va lua în considerare la evaluare numai factorul AIS (scorul de influenţă al articolului (revistei)), prin normarea sa la factorul SRI (scorul relativ de influenţă). Acest factor (normat sau nu) are mai multe avantaje: nu are în vedere autocitările din aceeaşi revistă şi citările sunt ponderate în funcţie de rangul revistelor dintr-un subdomeniu. Se înlătură astfel consecinţele fraudelor de tipul descris anterior.
Pentru a evalua corect nivelul articolelor ştiinţifice din domenii şi subdomenii diferite (acelaşi autor poate să publice lucrări în mai multe subdomenii şi chiar domenii) este necesară normarea factorului AIS din fiecare listă anuală pe subdomenii de la ISI Thomson.
Se obţine în acest mod factorul SRI, care se poate găsi pe site-ul UEFISCDI sau se poate calcula astfel: dacă o listă dintr-un subdomeniu are 2n sau 2n+1 reviste cu factorul AIS nenul, atunci "revista mediană" este revista clasată după factorul AIS descrescător în poziţia n+1. Toţi factorii AIS ai revistelor de pe această listă se împart la factorul AIS al revistei mediane, aceasta obţinând factorul SRI egal cu 1.
 În evaluare se consideră toate lucrările unui candidat din toate subdomeniile în care a publicat.
 În evaluare, toţi factorii SRI (respectiv AIS) se iau din ultimele 5 liste ISI Thomson disponibile în momentul t al depunerii dosarului, indiferent de anul publicării articolelor, adică din anii t-1, t-2, t-3, t-4, t-5.
</t>
  </si>
  <si>
    <t xml:space="preserve">DEFINIŢII
- A este mulţimea articolelor ştiinţifice care prezintă contribuţii originale, publicate (tipărite sau online) de candidat ca autor sau coautor, în reviste cu maximul factorilor SRI (scorul relativ de influenţă) din ultimele 5 liste ISI Thomson disponibile în momentul t al depunerii dosarului, indiferent de anul publicării articolelor (adică din anii t-1, t-2, t-3, t-4, t-5), mai mare sau egal cu 0,5.
- A_recent este mulţimea articolelor ştiinţifice care prezintă contribuţii originale, publicate (tipărite sau online) de candidat ca autor sau coautor, în ultimii 7 ani calendaristici anteriori depunerii dosarului pentru evaluare, în reviste care au maximul factorilor SRI din ultimele 5 liste ISI Thomson disponibile în momentul t al depunerii dosarului, indiferent de anul publicării articolelor (adică din anii t-1, t-2, t-3, t-4, t-5), mai mare sau egal cu 0,5. Ultimii 7 ani calendaristici anteriori depunerii dosarului pentru evaluare în anul t se consideră a fi anii: t-1, t-2,..., t-6, t-7.
- s_i reprezintă maximul factorilor SRI din ultimele 5 liste ISI Thomson disponibile în momentul t al depunerii dosarului, indiferent de anul publicării articolelor (adică din anii t-1, t-2, t-3, t-4, t-5), ai revistei ştiinţifice dintr-un subdomeniu în care a fost publicat articolul i din lista candidatului. Dacă o revistă apare în mai multe liste din subdomenii diferite se aleg factorii SRI cel mai mari.
</t>
  </si>
  <si>
    <t xml:space="preserve">n_i reprezintă numărul de autori ai articolului i din lista candidatului.
- S = suma (s_i/n_i), unde suma se face după toate articolele i din A.
- S_recent = suma (s_i/n_i), unde suma se face după toate articolele i din A_recent.
- C este numărul de citări, provenind din articole publicate în reviste ştiinţifice care au maximul factorilor SRI mai mare sau egal cu 0,5 (maximul se calculează din ultimele 5 liste ISI Thomson, indiferent de anul publicării, adică din anii t-1, t-2, t-3, t-4, t-5, unde t este momentul depunerii dosarului), care citează articole ştiinţifice publicate de candidat ca autor sau coautor. Nu se iau în considerare citările provenind din articole care au ca autor sau coautor candidatul.
</t>
  </si>
  <si>
    <t>S recent</t>
  </si>
  <si>
    <t>Universitatea de Stiinte Agricole si Medicina Veterinara "Ion Ionescu de la Brad" Iasi</t>
  </si>
  <si>
    <t>Pentru utilizare in afara USAMV Iasi va rugam sa solicitati acordul autorului</t>
  </si>
  <si>
    <t>Standard recent S_</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</si>
</sst>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s>
  <fonts count="48">
    <font>
      <sz val="11"/>
      <color theme="1"/>
      <name val="Calibri"/>
      <family val="2"/>
    </font>
    <font>
      <sz val="11"/>
      <color indexed="8"/>
      <name val="Calibri"/>
      <family val="2"/>
    </font>
    <font>
      <b/>
      <sz val="11"/>
      <name val="Times New Roman"/>
      <family val="1"/>
    </font>
    <font>
      <sz val="10"/>
      <color indexed="8"/>
      <name val="Times New Roman"/>
      <family val="1"/>
    </font>
    <font>
      <sz val="10"/>
      <name val="Times New Roman"/>
      <family val="1"/>
    </font>
    <font>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2"/>
      <name val="Times New Roman"/>
      <family val="1"/>
    </font>
    <font>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thin"/>
      <top/>
      <bottom style="thin"/>
    </border>
    <border>
      <left style="thin"/>
      <right style="medium"/>
      <top style="medium"/>
      <bottom style="medium"/>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color indexed="63"/>
      </right>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8">
    <xf numFmtId="0" fontId="0" fillId="0" borderId="0" xfId="0" applyFont="1" applyAlignment="1">
      <alignment/>
    </xf>
    <xf numFmtId="0" fontId="4" fillId="0" borderId="0" xfId="0" applyFont="1" applyAlignment="1">
      <alignment/>
    </xf>
    <xf numFmtId="0" fontId="4" fillId="0" borderId="0" xfId="0" applyFont="1" applyBorder="1" applyAlignment="1">
      <alignment/>
    </xf>
    <xf numFmtId="0" fontId="3" fillId="0" borderId="0" xfId="0" applyFont="1" applyAlignment="1">
      <alignment/>
    </xf>
    <xf numFmtId="0" fontId="46" fillId="0" borderId="0" xfId="0" applyFont="1" applyAlignment="1">
      <alignment/>
    </xf>
    <xf numFmtId="0" fontId="46" fillId="0" borderId="0" xfId="0" applyFont="1" applyBorder="1" applyAlignment="1">
      <alignment/>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2" fillId="0" borderId="10" xfId="0" applyFont="1" applyBorder="1" applyAlignment="1">
      <alignment/>
    </xf>
    <xf numFmtId="0" fontId="47" fillId="0" borderId="0" xfId="0" applyFont="1" applyAlignment="1">
      <alignment horizontal="center" vertical="center"/>
    </xf>
    <xf numFmtId="0" fontId="4" fillId="0" borderId="0" xfId="0" applyFont="1" applyBorder="1" applyAlignment="1" applyProtection="1">
      <alignment/>
      <protection locked="0"/>
    </xf>
    <xf numFmtId="0" fontId="2" fillId="0" borderId="11" xfId="0" applyFont="1" applyBorder="1" applyAlignment="1">
      <alignment/>
    </xf>
    <xf numFmtId="0" fontId="3" fillId="0" borderId="0" xfId="0" applyFont="1" applyBorder="1" applyAlignment="1">
      <alignment/>
    </xf>
    <xf numFmtId="176" fontId="3" fillId="0" borderId="0" xfId="0" applyNumberFormat="1" applyFont="1" applyAlignment="1">
      <alignment horizontal="right"/>
    </xf>
    <xf numFmtId="176" fontId="3" fillId="0" borderId="0" xfId="0" applyNumberFormat="1" applyFont="1" applyBorder="1" applyAlignment="1">
      <alignment horizontal="right"/>
    </xf>
    <xf numFmtId="0" fontId="3" fillId="0" borderId="0" xfId="0" applyFont="1" applyBorder="1" applyAlignment="1">
      <alignment wrapText="1"/>
    </xf>
    <xf numFmtId="176" fontId="3" fillId="0" borderId="0" xfId="0" applyNumberFormat="1" applyFont="1" applyBorder="1" applyAlignment="1">
      <alignment horizontal="right" wrapText="1"/>
    </xf>
    <xf numFmtId="0" fontId="46" fillId="0" borderId="0" xfId="0" applyFont="1" applyBorder="1" applyAlignment="1">
      <alignment wrapText="1"/>
    </xf>
    <xf numFmtId="0" fontId="4" fillId="0" borderId="12" xfId="0" applyFont="1" applyBorder="1" applyAlignment="1">
      <alignment/>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2" fillId="0" borderId="19" xfId="0" applyFont="1" applyBorder="1" applyAlignment="1">
      <alignment horizontal="center" vertical="center" wrapText="1"/>
    </xf>
    <xf numFmtId="0" fontId="3" fillId="0" borderId="19" xfId="0" applyFont="1" applyBorder="1" applyAlignment="1">
      <alignment/>
    </xf>
    <xf numFmtId="0" fontId="3" fillId="0" borderId="20" xfId="0" applyFont="1" applyBorder="1" applyAlignment="1">
      <alignment/>
    </xf>
    <xf numFmtId="0" fontId="3" fillId="0" borderId="13" xfId="0" applyFont="1" applyBorder="1" applyAlignment="1">
      <alignment/>
    </xf>
    <xf numFmtId="0" fontId="4" fillId="0" borderId="19" xfId="0" applyFont="1" applyBorder="1" applyAlignment="1" applyProtection="1">
      <alignment/>
      <protection locked="0"/>
    </xf>
    <xf numFmtId="0" fontId="4" fillId="0" borderId="21" xfId="0" applyFont="1" applyBorder="1" applyAlignment="1" applyProtection="1">
      <alignment/>
      <protection locked="0"/>
    </xf>
    <xf numFmtId="0" fontId="4" fillId="0" borderId="20" xfId="0" applyFont="1" applyBorder="1" applyAlignment="1" applyProtection="1">
      <alignment/>
      <protection locked="0"/>
    </xf>
    <xf numFmtId="0" fontId="4" fillId="0" borderId="22" xfId="0" applyFont="1" applyBorder="1" applyAlignment="1" applyProtection="1">
      <alignment/>
      <protection locked="0"/>
    </xf>
    <xf numFmtId="0" fontId="4" fillId="0" borderId="12" xfId="0" applyFont="1" applyBorder="1" applyAlignment="1" applyProtection="1">
      <alignment/>
      <protection locked="0"/>
    </xf>
    <xf numFmtId="0" fontId="2" fillId="0" borderId="0" xfId="0" applyFont="1" applyBorder="1" applyAlignment="1">
      <alignment horizontal="center" vertical="center"/>
    </xf>
    <xf numFmtId="0" fontId="4" fillId="0" borderId="21" xfId="0" applyFont="1" applyBorder="1" applyAlignment="1">
      <alignment horizontal="center" vertical="center" wrapText="1"/>
    </xf>
    <xf numFmtId="0" fontId="4" fillId="0" borderId="0" xfId="0" applyFont="1" applyAlignment="1">
      <alignment wrapText="1"/>
    </xf>
    <xf numFmtId="0" fontId="3" fillId="0" borderId="19" xfId="0" applyFont="1" applyBorder="1" applyAlignment="1">
      <alignment horizontal="center" vertical="center"/>
    </xf>
    <xf numFmtId="0" fontId="4" fillId="0" borderId="19" xfId="0" applyFont="1" applyBorder="1" applyAlignment="1" applyProtection="1">
      <alignment/>
      <protection locked="0"/>
    </xf>
    <xf numFmtId="0" fontId="2" fillId="0" borderId="10" xfId="0" applyFont="1" applyBorder="1" applyAlignment="1">
      <alignment/>
    </xf>
    <xf numFmtId="0" fontId="4" fillId="0" borderId="20" xfId="0" applyFont="1" applyBorder="1" applyAlignment="1" applyProtection="1">
      <alignment/>
      <protection locked="0"/>
    </xf>
    <xf numFmtId="0" fontId="4" fillId="0" borderId="19" xfId="0" applyFont="1" applyBorder="1" applyAlignment="1">
      <alignment horizontal="center" vertical="center" wrapText="1"/>
    </xf>
    <xf numFmtId="0" fontId="26" fillId="0" borderId="0" xfId="0" applyFont="1" applyAlignment="1">
      <alignment horizontal="centerContinuous"/>
    </xf>
    <xf numFmtId="0" fontId="26" fillId="0" borderId="0" xfId="0" applyFont="1" applyBorder="1" applyAlignment="1">
      <alignment horizontal="centerContinuous"/>
    </xf>
    <xf numFmtId="0" fontId="4" fillId="0" borderId="0" xfId="0" applyFont="1" applyAlignment="1">
      <alignment horizontal="center"/>
    </xf>
    <xf numFmtId="0" fontId="4" fillId="0" borderId="0"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27" fillId="0" borderId="0" xfId="0" applyFont="1" applyBorder="1" applyAlignment="1">
      <alignment/>
    </xf>
    <xf numFmtId="0" fontId="27" fillId="0" borderId="0" xfId="0" applyFont="1" applyAlignment="1">
      <alignment horizontal="center"/>
    </xf>
    <xf numFmtId="0" fontId="27" fillId="0" borderId="0" xfId="0" applyFont="1" applyBorder="1" applyAlignment="1">
      <alignment horizontal="center"/>
    </xf>
    <xf numFmtId="14" fontId="4" fillId="0" borderId="0" xfId="0" applyNumberFormat="1" applyFont="1" applyAlignment="1">
      <alignment horizontal="center"/>
    </xf>
    <xf numFmtId="0" fontId="4" fillId="0" borderId="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4" fillId="0" borderId="3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3"/>
  <sheetViews>
    <sheetView tabSelected="1" zoomScalePageLayoutView="0" workbookViewId="0" topLeftCell="A1">
      <selection activeCell="G67" sqref="G67"/>
    </sheetView>
  </sheetViews>
  <sheetFormatPr defaultColWidth="9.140625" defaultRowHeight="15"/>
  <cols>
    <col min="1" max="1" width="3.7109375" style="1" customWidth="1"/>
    <col min="2" max="2" width="65.7109375" style="1" customWidth="1"/>
    <col min="3" max="3" width="10.7109375" style="1" customWidth="1"/>
    <col min="4" max="4" width="7.7109375" style="1" customWidth="1"/>
    <col min="5" max="5" width="9.00390625" style="2" customWidth="1"/>
    <col min="6" max="6" width="6.8515625" style="2" customWidth="1"/>
    <col min="7" max="7" width="6.140625" style="3" customWidth="1"/>
    <col min="8" max="8" width="9.28125" style="13" customWidth="1"/>
    <col min="9" max="9" width="9.140625" style="9" customWidth="1"/>
    <col min="10" max="16384" width="9.140625" style="4" customWidth="1"/>
  </cols>
  <sheetData>
    <row r="1" spans="1:5" ht="15.75">
      <c r="A1" s="47" t="s">
        <v>27</v>
      </c>
      <c r="B1" s="47"/>
      <c r="C1" s="47"/>
      <c r="D1" s="47"/>
      <c r="E1" s="48"/>
    </row>
    <row r="2" ht="13.5" thickBot="1"/>
    <row r="3" spans="2:5" ht="15.75">
      <c r="B3" s="60" t="s">
        <v>4</v>
      </c>
      <c r="C3" s="51"/>
      <c r="D3" s="52"/>
      <c r="E3" s="53"/>
    </row>
    <row r="4" spans="2:5" ht="15.75">
      <c r="B4" s="60" t="s">
        <v>5</v>
      </c>
      <c r="C4" s="54"/>
      <c r="D4" s="50"/>
      <c r="E4" s="55"/>
    </row>
    <row r="5" spans="1:5" ht="16.5" thickBot="1">
      <c r="A5" s="4"/>
      <c r="B5" s="61" t="s">
        <v>6</v>
      </c>
      <c r="C5" s="56"/>
      <c r="D5" s="57"/>
      <c r="E5" s="58"/>
    </row>
    <row r="6" spans="1:4" ht="12.75">
      <c r="A6" s="2"/>
      <c r="B6" s="4"/>
      <c r="C6" s="4"/>
      <c r="D6" s="10"/>
    </row>
    <row r="7" spans="1:4" ht="12.75">
      <c r="A7" s="2"/>
      <c r="B7" s="2"/>
      <c r="C7" s="2"/>
      <c r="D7" s="2"/>
    </row>
    <row r="8" spans="1:4" ht="12.75">
      <c r="A8" s="2"/>
      <c r="B8" s="2" t="s">
        <v>22</v>
      </c>
      <c r="C8" s="2"/>
      <c r="D8" s="2"/>
    </row>
    <row r="9" spans="1:4" ht="25.5">
      <c r="A9" s="2"/>
      <c r="B9" s="65" t="s">
        <v>0</v>
      </c>
      <c r="C9" s="2"/>
      <c r="D9" s="2"/>
    </row>
    <row r="10" spans="1:4" ht="12.75">
      <c r="A10" s="2"/>
      <c r="B10" s="2" t="s">
        <v>1</v>
      </c>
      <c r="C10" s="2"/>
      <c r="D10" s="2"/>
    </row>
    <row r="11" spans="1:4" ht="12.75">
      <c r="A11" s="2"/>
      <c r="B11" s="4"/>
      <c r="C11" s="2"/>
      <c r="D11" s="2"/>
    </row>
    <row r="12" spans="1:4" ht="13.5" thickBot="1">
      <c r="A12" s="2"/>
      <c r="B12" s="2" t="s">
        <v>2</v>
      </c>
      <c r="C12" s="2"/>
      <c r="D12" s="2"/>
    </row>
    <row r="13" spans="1:9" s="17" customFormat="1" ht="64.5" thickBot="1">
      <c r="A13" s="21" t="s">
        <v>8</v>
      </c>
      <c r="B13" s="19" t="s">
        <v>9</v>
      </c>
      <c r="C13" s="19" t="s">
        <v>10</v>
      </c>
      <c r="D13" s="19" t="s">
        <v>17</v>
      </c>
      <c r="E13" s="19" t="s">
        <v>16</v>
      </c>
      <c r="F13" s="20" t="s">
        <v>3</v>
      </c>
      <c r="G13" s="15"/>
      <c r="H13" s="16"/>
      <c r="I13" s="6"/>
    </row>
    <row r="14" spans="1:9" s="5" customFormat="1" ht="12.75">
      <c r="A14" s="38"/>
      <c r="B14" s="38"/>
      <c r="C14" s="38"/>
      <c r="D14" s="38"/>
      <c r="E14" s="38"/>
      <c r="F14" s="18">
        <f>IF(OR(B14=0,C14=0,D14=0,E14=0),0,D14/E14)</f>
        <v>0</v>
      </c>
      <c r="G14" s="12"/>
      <c r="H14" s="14"/>
      <c r="I14" s="7"/>
    </row>
    <row r="15" spans="1:9" s="5" customFormat="1" ht="12.75">
      <c r="A15" s="34"/>
      <c r="B15" s="34"/>
      <c r="C15" s="34"/>
      <c r="D15" s="34"/>
      <c r="E15" s="34"/>
      <c r="F15" s="18">
        <f aca="true" t="shared" si="0" ref="F15:F32">IF(OR(B15=0,C15=0,D15=0,E15=0),0,D15/E15)</f>
        <v>0</v>
      </c>
      <c r="G15" s="12"/>
      <c r="H15" s="14"/>
      <c r="I15" s="7"/>
    </row>
    <row r="16" spans="1:9" s="5" customFormat="1" ht="12.75">
      <c r="A16" s="34"/>
      <c r="B16" s="38"/>
      <c r="C16" s="38"/>
      <c r="D16" s="38"/>
      <c r="E16" s="38"/>
      <c r="F16" s="18">
        <f t="shared" si="0"/>
        <v>0</v>
      </c>
      <c r="G16" s="12"/>
      <c r="H16" s="14"/>
      <c r="I16" s="7"/>
    </row>
    <row r="17" spans="1:9" s="5" customFormat="1" ht="12.75">
      <c r="A17" s="34"/>
      <c r="B17" s="34"/>
      <c r="C17" s="34"/>
      <c r="D17" s="34"/>
      <c r="E17" s="34"/>
      <c r="F17" s="18">
        <f t="shared" si="0"/>
        <v>0</v>
      </c>
      <c r="G17" s="12"/>
      <c r="H17" s="14"/>
      <c r="I17" s="7"/>
    </row>
    <row r="18" spans="1:9" s="5" customFormat="1" ht="12.75">
      <c r="A18" s="34"/>
      <c r="B18" s="38"/>
      <c r="C18" s="38"/>
      <c r="D18" s="38"/>
      <c r="E18" s="38"/>
      <c r="F18" s="18">
        <f t="shared" si="0"/>
        <v>0</v>
      </c>
      <c r="G18" s="12"/>
      <c r="H18" s="14"/>
      <c r="I18" s="7"/>
    </row>
    <row r="19" spans="1:9" s="5" customFormat="1" ht="12.75">
      <c r="A19" s="34"/>
      <c r="B19" s="34"/>
      <c r="C19" s="34"/>
      <c r="D19" s="34"/>
      <c r="E19" s="34"/>
      <c r="F19" s="18">
        <f t="shared" si="0"/>
        <v>0</v>
      </c>
      <c r="G19" s="12"/>
      <c r="H19" s="14"/>
      <c r="I19" s="7"/>
    </row>
    <row r="20" spans="1:9" s="5" customFormat="1" ht="12.75">
      <c r="A20" s="34"/>
      <c r="B20" s="38"/>
      <c r="C20" s="38"/>
      <c r="D20" s="38"/>
      <c r="E20" s="38"/>
      <c r="F20" s="18">
        <f t="shared" si="0"/>
        <v>0</v>
      </c>
      <c r="G20" s="12"/>
      <c r="H20" s="14"/>
      <c r="I20" s="7"/>
    </row>
    <row r="21" spans="1:9" s="5" customFormat="1" ht="12.75">
      <c r="A21" s="34"/>
      <c r="B21" s="34"/>
      <c r="C21" s="34"/>
      <c r="D21" s="34"/>
      <c r="E21" s="34"/>
      <c r="F21" s="18">
        <f t="shared" si="0"/>
        <v>0</v>
      </c>
      <c r="G21" s="12"/>
      <c r="H21" s="14"/>
      <c r="I21" s="7"/>
    </row>
    <row r="22" spans="1:9" s="5" customFormat="1" ht="12.75">
      <c r="A22" s="34"/>
      <c r="B22" s="38"/>
      <c r="C22" s="38"/>
      <c r="D22" s="38"/>
      <c r="E22" s="38"/>
      <c r="F22" s="18">
        <f t="shared" si="0"/>
        <v>0</v>
      </c>
      <c r="G22" s="12"/>
      <c r="H22" s="14"/>
      <c r="I22" s="7"/>
    </row>
    <row r="23" spans="1:9" s="5" customFormat="1" ht="12.75">
      <c r="A23" s="34"/>
      <c r="B23" s="34"/>
      <c r="C23" s="34"/>
      <c r="D23" s="34"/>
      <c r="E23" s="34"/>
      <c r="F23" s="18">
        <f t="shared" si="0"/>
        <v>0</v>
      </c>
      <c r="G23" s="12"/>
      <c r="H23" s="14"/>
      <c r="I23" s="7"/>
    </row>
    <row r="24" spans="1:9" s="5" customFormat="1" ht="12.75">
      <c r="A24" s="34"/>
      <c r="B24" s="38"/>
      <c r="C24" s="38"/>
      <c r="D24" s="38"/>
      <c r="E24" s="38"/>
      <c r="F24" s="18">
        <f t="shared" si="0"/>
        <v>0</v>
      </c>
      <c r="G24" s="12"/>
      <c r="H24" s="14"/>
      <c r="I24" s="7"/>
    </row>
    <row r="25" spans="1:9" s="5" customFormat="1" ht="12.75">
      <c r="A25" s="34"/>
      <c r="B25" s="34"/>
      <c r="C25" s="34"/>
      <c r="D25" s="34"/>
      <c r="E25" s="34"/>
      <c r="F25" s="18">
        <f t="shared" si="0"/>
        <v>0</v>
      </c>
      <c r="G25" s="12"/>
      <c r="H25" s="14"/>
      <c r="I25" s="7"/>
    </row>
    <row r="26" spans="1:9" s="5" customFormat="1" ht="12.75">
      <c r="A26" s="34"/>
      <c r="B26" s="38"/>
      <c r="C26" s="38"/>
      <c r="D26" s="38"/>
      <c r="E26" s="38"/>
      <c r="F26" s="18">
        <f t="shared" si="0"/>
        <v>0</v>
      </c>
      <c r="G26" s="12"/>
      <c r="H26" s="14"/>
      <c r="I26" s="7"/>
    </row>
    <row r="27" spans="1:9" s="5" customFormat="1" ht="12.75">
      <c r="A27" s="34"/>
      <c r="B27" s="34"/>
      <c r="C27" s="34"/>
      <c r="D27" s="34"/>
      <c r="E27" s="34"/>
      <c r="F27" s="18">
        <f t="shared" si="0"/>
        <v>0</v>
      </c>
      <c r="G27" s="12"/>
      <c r="H27" s="14"/>
      <c r="I27" s="7"/>
    </row>
    <row r="28" spans="1:9" s="5" customFormat="1" ht="12.75">
      <c r="A28" s="34"/>
      <c r="B28" s="38"/>
      <c r="C28" s="38"/>
      <c r="D28" s="38"/>
      <c r="E28" s="38"/>
      <c r="F28" s="18">
        <f t="shared" si="0"/>
        <v>0</v>
      </c>
      <c r="G28" s="12"/>
      <c r="H28" s="14"/>
      <c r="I28" s="7"/>
    </row>
    <row r="29" spans="1:9" s="5" customFormat="1" ht="12.75">
      <c r="A29" s="34"/>
      <c r="B29" s="34"/>
      <c r="C29" s="34"/>
      <c r="D29" s="34"/>
      <c r="E29" s="34"/>
      <c r="F29" s="18">
        <f t="shared" si="0"/>
        <v>0</v>
      </c>
      <c r="G29" s="12"/>
      <c r="H29" s="14"/>
      <c r="I29" s="7"/>
    </row>
    <row r="30" spans="1:9" s="5" customFormat="1" ht="12.75">
      <c r="A30" s="34"/>
      <c r="B30" s="38"/>
      <c r="C30" s="38"/>
      <c r="D30" s="38"/>
      <c r="E30" s="38"/>
      <c r="F30" s="18">
        <f t="shared" si="0"/>
        <v>0</v>
      </c>
      <c r="G30" s="12"/>
      <c r="H30" s="14"/>
      <c r="I30" s="7"/>
    </row>
    <row r="31" spans="1:9" s="5" customFormat="1" ht="12.75">
      <c r="A31" s="34"/>
      <c r="B31" s="34"/>
      <c r="C31" s="34"/>
      <c r="D31" s="34"/>
      <c r="E31" s="34"/>
      <c r="F31" s="18">
        <f t="shared" si="0"/>
        <v>0</v>
      </c>
      <c r="G31" s="12"/>
      <c r="H31" s="14"/>
      <c r="I31" s="7"/>
    </row>
    <row r="32" spans="1:9" s="5" customFormat="1" ht="13.5" thickBot="1">
      <c r="A32" s="36"/>
      <c r="B32" s="36"/>
      <c r="C32" s="36"/>
      <c r="D32" s="36"/>
      <c r="E32" s="36"/>
      <c r="F32" s="22">
        <f t="shared" si="0"/>
        <v>0</v>
      </c>
      <c r="G32" s="12"/>
      <c r="H32" s="14"/>
      <c r="I32" s="7"/>
    </row>
    <row r="33" spans="1:9" s="5" customFormat="1" ht="15" thickBot="1">
      <c r="A33" s="23"/>
      <c r="B33" s="25"/>
      <c r="C33" s="11" t="s">
        <v>19</v>
      </c>
      <c r="D33" s="8"/>
      <c r="E33" s="8">
        <f>SUM(F14:F32)</f>
        <v>0</v>
      </c>
      <c r="F33" s="26"/>
      <c r="G33" s="12"/>
      <c r="H33" s="14"/>
      <c r="I33" s="7"/>
    </row>
    <row r="34" spans="1:9" s="5" customFormat="1" ht="15" thickBot="1">
      <c r="A34" s="24"/>
      <c r="B34" s="27"/>
      <c r="C34" s="11" t="s">
        <v>29</v>
      </c>
      <c r="D34" s="8"/>
      <c r="E34" s="8">
        <f>SUMIF(C14:C32,"DA",F14:F32)</f>
        <v>0</v>
      </c>
      <c r="F34" s="26"/>
      <c r="G34" s="12"/>
      <c r="H34" s="14"/>
      <c r="I34" s="7"/>
    </row>
    <row r="35" spans="1:9" s="5" customFormat="1" ht="12.75">
      <c r="A35" s="2"/>
      <c r="B35" s="2"/>
      <c r="C35" s="2"/>
      <c r="D35" s="2"/>
      <c r="E35" s="2"/>
      <c r="F35" s="2"/>
      <c r="G35" s="12"/>
      <c r="H35" s="14"/>
      <c r="I35" s="7"/>
    </row>
    <row r="36" spans="1:9" s="5" customFormat="1" ht="12.75">
      <c r="A36" s="2"/>
      <c r="B36" s="2"/>
      <c r="C36" s="2"/>
      <c r="D36" s="2"/>
      <c r="E36" s="2"/>
      <c r="F36" s="2"/>
      <c r="G36" s="12"/>
      <c r="H36" s="14"/>
      <c r="I36" s="7"/>
    </row>
    <row r="37" spans="1:9" s="5" customFormat="1" ht="38.25">
      <c r="A37" s="28" t="s">
        <v>8</v>
      </c>
      <c r="B37" s="28" t="s">
        <v>11</v>
      </c>
      <c r="C37" s="46" t="s">
        <v>12</v>
      </c>
      <c r="D37" s="46"/>
      <c r="E37" s="46"/>
      <c r="F37" s="40" t="s">
        <v>21</v>
      </c>
      <c r="G37" s="42" t="s">
        <v>3</v>
      </c>
      <c r="H37" s="14"/>
      <c r="I37" s="7"/>
    </row>
    <row r="38" spans="1:9" s="5" customFormat="1" ht="12.75">
      <c r="A38" s="34"/>
      <c r="B38" s="34"/>
      <c r="C38" s="43"/>
      <c r="D38" s="43"/>
      <c r="E38" s="43"/>
      <c r="F38" s="35"/>
      <c r="G38" s="31">
        <f>IF(OR(B38=0,C38=0,F38=0),0,F38)</f>
        <v>0</v>
      </c>
      <c r="H38" s="14"/>
      <c r="I38" s="7"/>
    </row>
    <row r="39" spans="1:9" s="5" customFormat="1" ht="12.75">
      <c r="A39" s="34"/>
      <c r="B39" s="34"/>
      <c r="C39" s="43"/>
      <c r="D39" s="43"/>
      <c r="E39" s="43"/>
      <c r="F39" s="35"/>
      <c r="G39" s="31">
        <f aca="true" t="shared" si="1" ref="G39:G51">IF(OR(B39=0,C39=0,F39=0),0,F39)</f>
        <v>0</v>
      </c>
      <c r="H39" s="14"/>
      <c r="I39" s="7"/>
    </row>
    <row r="40" spans="1:9" s="5" customFormat="1" ht="12.75">
      <c r="A40" s="34"/>
      <c r="B40" s="34"/>
      <c r="C40" s="43"/>
      <c r="D40" s="43"/>
      <c r="E40" s="43"/>
      <c r="F40" s="35"/>
      <c r="G40" s="31">
        <f t="shared" si="1"/>
        <v>0</v>
      </c>
      <c r="H40" s="14"/>
      <c r="I40" s="7"/>
    </row>
    <row r="41" spans="1:9" s="5" customFormat="1" ht="12.75">
      <c r="A41" s="34"/>
      <c r="B41" s="34"/>
      <c r="C41" s="43"/>
      <c r="D41" s="43"/>
      <c r="E41" s="43"/>
      <c r="F41" s="35"/>
      <c r="G41" s="31">
        <f t="shared" si="1"/>
        <v>0</v>
      </c>
      <c r="H41" s="14"/>
      <c r="I41" s="7"/>
    </row>
    <row r="42" spans="1:9" s="5" customFormat="1" ht="12.75">
      <c r="A42" s="34"/>
      <c r="B42" s="34"/>
      <c r="C42" s="43"/>
      <c r="D42" s="43"/>
      <c r="E42" s="43"/>
      <c r="F42" s="35"/>
      <c r="G42" s="31">
        <f t="shared" si="1"/>
        <v>0</v>
      </c>
      <c r="H42" s="14"/>
      <c r="I42" s="7"/>
    </row>
    <row r="43" spans="1:9" s="5" customFormat="1" ht="12.75">
      <c r="A43" s="34"/>
      <c r="B43" s="34"/>
      <c r="C43" s="43"/>
      <c r="D43" s="43"/>
      <c r="E43" s="43"/>
      <c r="F43" s="35"/>
      <c r="G43" s="31">
        <f t="shared" si="1"/>
        <v>0</v>
      </c>
      <c r="H43" s="14"/>
      <c r="I43" s="7"/>
    </row>
    <row r="44" spans="1:9" s="5" customFormat="1" ht="12.75">
      <c r="A44" s="34"/>
      <c r="B44" s="34"/>
      <c r="C44" s="43"/>
      <c r="D44" s="43"/>
      <c r="E44" s="43"/>
      <c r="F44" s="35"/>
      <c r="G44" s="31">
        <f t="shared" si="1"/>
        <v>0</v>
      </c>
      <c r="H44" s="14"/>
      <c r="I44" s="7"/>
    </row>
    <row r="45" spans="1:9" s="5" customFormat="1" ht="12.75">
      <c r="A45" s="34"/>
      <c r="B45" s="34"/>
      <c r="C45" s="43"/>
      <c r="D45" s="43"/>
      <c r="E45" s="43"/>
      <c r="F45" s="35"/>
      <c r="G45" s="31">
        <f t="shared" si="1"/>
        <v>0</v>
      </c>
      <c r="H45" s="14"/>
      <c r="I45" s="7"/>
    </row>
    <row r="46" spans="1:9" s="5" customFormat="1" ht="12.75">
      <c r="A46" s="34"/>
      <c r="B46" s="34"/>
      <c r="C46" s="43"/>
      <c r="D46" s="43"/>
      <c r="E46" s="43"/>
      <c r="F46" s="35"/>
      <c r="G46" s="31">
        <f t="shared" si="1"/>
        <v>0</v>
      </c>
      <c r="H46" s="14"/>
      <c r="I46" s="7"/>
    </row>
    <row r="47" spans="1:9" s="5" customFormat="1" ht="12.75">
      <c r="A47" s="34"/>
      <c r="B47" s="34"/>
      <c r="C47" s="43"/>
      <c r="D47" s="43"/>
      <c r="E47" s="43"/>
      <c r="F47" s="35"/>
      <c r="G47" s="31">
        <f t="shared" si="1"/>
        <v>0</v>
      </c>
      <c r="H47" s="14"/>
      <c r="I47" s="7"/>
    </row>
    <row r="48" spans="1:9" s="5" customFormat="1" ht="12.75">
      <c r="A48" s="34"/>
      <c r="B48" s="34"/>
      <c r="C48" s="43"/>
      <c r="D48" s="43"/>
      <c r="E48" s="43"/>
      <c r="F48" s="35"/>
      <c r="G48" s="31">
        <f t="shared" si="1"/>
        <v>0</v>
      </c>
      <c r="H48" s="14"/>
      <c r="I48" s="7"/>
    </row>
    <row r="49" spans="1:7" ht="12.75">
      <c r="A49" s="34"/>
      <c r="B49" s="34"/>
      <c r="C49" s="43"/>
      <c r="D49" s="43"/>
      <c r="E49" s="43"/>
      <c r="F49" s="35"/>
      <c r="G49" s="31">
        <f t="shared" si="1"/>
        <v>0</v>
      </c>
    </row>
    <row r="50" spans="1:7" ht="12.75">
      <c r="A50" s="34"/>
      <c r="B50" s="34"/>
      <c r="C50" s="43"/>
      <c r="D50" s="43"/>
      <c r="E50" s="43"/>
      <c r="F50" s="35"/>
      <c r="G50" s="31">
        <f t="shared" si="1"/>
        <v>0</v>
      </c>
    </row>
    <row r="51" spans="1:7" ht="13.5" thickBot="1">
      <c r="A51" s="36"/>
      <c r="B51" s="36"/>
      <c r="C51" s="45"/>
      <c r="D51" s="45"/>
      <c r="E51" s="45"/>
      <c r="F51" s="37"/>
      <c r="G51" s="32">
        <f t="shared" si="1"/>
        <v>0</v>
      </c>
    </row>
    <row r="52" spans="1:7" ht="15" thickBot="1">
      <c r="A52" s="11" t="s">
        <v>7</v>
      </c>
      <c r="B52" s="8"/>
      <c r="C52" s="44"/>
      <c r="D52" s="44"/>
      <c r="E52" s="44"/>
      <c r="F52" s="8"/>
      <c r="G52" s="33">
        <f>COUNTA(F38:F51)</f>
        <v>0</v>
      </c>
    </row>
    <row r="55" spans="3:7" ht="14.25">
      <c r="C55" s="30"/>
      <c r="D55" s="30" t="s">
        <v>14</v>
      </c>
      <c r="E55" s="30" t="s">
        <v>15</v>
      </c>
      <c r="F55" s="67">
        <f>C4</f>
        <v>0</v>
      </c>
      <c r="G55" s="66"/>
    </row>
    <row r="56" spans="3:6" ht="14.25">
      <c r="C56" s="29" t="s">
        <v>18</v>
      </c>
      <c r="D56" s="29">
        <v>5</v>
      </c>
      <c r="E56" s="29">
        <f>E33</f>
        <v>0</v>
      </c>
      <c r="F56" s="39" t="str">
        <f>IF(E56&gt;=D56,"DA","NU")</f>
        <v>NU</v>
      </c>
    </row>
    <row r="57" spans="3:6" ht="14.25">
      <c r="C57" s="29" t="s">
        <v>26</v>
      </c>
      <c r="D57" s="29">
        <v>2.5</v>
      </c>
      <c r="E57" s="29">
        <f>E34</f>
        <v>0</v>
      </c>
      <c r="F57" s="39" t="str">
        <f>IF(E57&gt;=D57,"DA","NU")</f>
        <v>NU</v>
      </c>
    </row>
    <row r="58" spans="3:6" ht="14.25">
      <c r="C58" s="29" t="s">
        <v>13</v>
      </c>
      <c r="D58" s="29">
        <v>12</v>
      </c>
      <c r="E58" s="29">
        <f>G52</f>
        <v>0</v>
      </c>
      <c r="F58" s="39" t="str">
        <f>IF(E58&gt;=D58,"DA","NU")</f>
        <v>NU</v>
      </c>
    </row>
    <row r="72" ht="12.75">
      <c r="B72" s="62">
        <v>43617</v>
      </c>
    </row>
    <row r="73" ht="12.75">
      <c r="B73" s="49" t="s">
        <v>28</v>
      </c>
    </row>
  </sheetData>
  <sheetProtection password="CE9C" sheet="1" formatCells="0" formatColumns="0" formatRows="0" insertRows="0" sort="0"/>
  <mergeCells count="20">
    <mergeCell ref="C3:E3"/>
    <mergeCell ref="C4:E4"/>
    <mergeCell ref="C5:E5"/>
    <mergeCell ref="F55:G55"/>
    <mergeCell ref="C37:E37"/>
    <mergeCell ref="C38:E38"/>
    <mergeCell ref="C39:E39"/>
    <mergeCell ref="C40:E40"/>
    <mergeCell ref="C41:E41"/>
    <mergeCell ref="C46:E46"/>
    <mergeCell ref="C42:E42"/>
    <mergeCell ref="C43:E43"/>
    <mergeCell ref="C44:E44"/>
    <mergeCell ref="C45:E45"/>
    <mergeCell ref="C47:E47"/>
    <mergeCell ref="C48:E48"/>
    <mergeCell ref="C49:E49"/>
    <mergeCell ref="C52:E52"/>
    <mergeCell ref="C50:E50"/>
    <mergeCell ref="C51:E51"/>
  </mergeCells>
  <printOptions/>
  <pageMargins left="0" right="0" top="0" bottom="0.15748031496062992" header="0.11811023622047245" footer="0.1181102362204724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79">
      <selection activeCell="B79" sqref="B79:B80"/>
    </sheetView>
  </sheetViews>
  <sheetFormatPr defaultColWidth="9.140625" defaultRowHeight="15"/>
  <cols>
    <col min="1" max="1" width="3.7109375" style="1" customWidth="1"/>
    <col min="2" max="2" width="48.7109375" style="1" customWidth="1"/>
    <col min="3" max="3" width="12.57421875" style="1" customWidth="1"/>
    <col min="4" max="4" width="13.28125" style="1" customWidth="1"/>
    <col min="5" max="5" width="12.140625" style="2" customWidth="1"/>
    <col min="6" max="6" width="6.8515625" style="2" customWidth="1"/>
    <col min="7" max="7" width="6.140625" style="3" customWidth="1"/>
    <col min="8" max="8" width="9.28125" style="13" customWidth="1"/>
    <col min="9" max="9" width="9.140625" style="9" customWidth="1"/>
    <col min="10" max="16384" width="9.140625" style="4" customWidth="1"/>
  </cols>
  <sheetData>
    <row r="1" spans="1:5" ht="15.75">
      <c r="A1" s="47" t="s">
        <v>27</v>
      </c>
      <c r="B1" s="47"/>
      <c r="C1" s="47"/>
      <c r="D1" s="47"/>
      <c r="E1" s="48"/>
    </row>
    <row r="2" ht="13.5" thickBot="1"/>
    <row r="3" spans="2:5" ht="15.75">
      <c r="B3" s="60" t="s">
        <v>4</v>
      </c>
      <c r="C3" s="51"/>
      <c r="D3" s="52"/>
      <c r="E3" s="53"/>
    </row>
    <row r="4" spans="2:5" ht="15.75">
      <c r="B4" s="60" t="s">
        <v>5</v>
      </c>
      <c r="C4" s="54"/>
      <c r="D4" s="50"/>
      <c r="E4" s="55"/>
    </row>
    <row r="5" spans="1:5" ht="16.5" thickBot="1">
      <c r="A5" s="4"/>
      <c r="B5" s="61" t="s">
        <v>6</v>
      </c>
      <c r="C5" s="56"/>
      <c r="D5" s="57"/>
      <c r="E5" s="58"/>
    </row>
    <row r="6" spans="1:4" ht="12.75">
      <c r="A6" s="2"/>
      <c r="B6" s="4"/>
      <c r="C6" s="4"/>
      <c r="D6" s="10"/>
    </row>
    <row r="7" spans="1:4" ht="12.75">
      <c r="A7" s="2"/>
      <c r="B7" s="2"/>
      <c r="C7" s="2"/>
      <c r="D7" s="2"/>
    </row>
    <row r="8" spans="1:4" ht="12.75">
      <c r="A8" s="2"/>
      <c r="B8" s="2" t="s">
        <v>22</v>
      </c>
      <c r="C8" s="2"/>
      <c r="D8" s="2"/>
    </row>
    <row r="9" spans="1:4" ht="38.25">
      <c r="A9" s="2"/>
      <c r="B9" s="65" t="s">
        <v>0</v>
      </c>
      <c r="C9" s="2"/>
      <c r="D9" s="2"/>
    </row>
    <row r="10" spans="1:4" ht="12.75">
      <c r="A10" s="2"/>
      <c r="B10" s="2" t="s">
        <v>1</v>
      </c>
      <c r="C10" s="2"/>
      <c r="D10" s="2"/>
    </row>
    <row r="11" spans="1:4" ht="12.75">
      <c r="A11" s="2"/>
      <c r="B11" s="2"/>
      <c r="C11" s="2"/>
      <c r="D11" s="2"/>
    </row>
    <row r="12" spans="1:4" ht="16.5" thickBot="1">
      <c r="A12" s="2"/>
      <c r="B12" s="59" t="s">
        <v>2</v>
      </c>
      <c r="C12" s="2"/>
      <c r="D12" s="2"/>
    </row>
    <row r="13" spans="1:9" s="17" customFormat="1" ht="51.75" thickBot="1">
      <c r="A13" s="21" t="s">
        <v>8</v>
      </c>
      <c r="B13" s="19" t="s">
        <v>9</v>
      </c>
      <c r="C13" s="19" t="s">
        <v>10</v>
      </c>
      <c r="D13" s="19" t="s">
        <v>17</v>
      </c>
      <c r="E13" s="19" t="s">
        <v>16</v>
      </c>
      <c r="F13" s="20" t="s">
        <v>3</v>
      </c>
      <c r="G13" s="15"/>
      <c r="H13" s="16"/>
      <c r="I13" s="6"/>
    </row>
    <row r="14" spans="1:9" s="5" customFormat="1" ht="12.75">
      <c r="A14" s="38"/>
      <c r="B14" s="38"/>
      <c r="C14" s="38"/>
      <c r="D14" s="38"/>
      <c r="E14" s="38"/>
      <c r="F14" s="18">
        <f>IF(OR(B14=0,D14=0,E14=0),0,D14/E14)</f>
        <v>0</v>
      </c>
      <c r="G14" s="12"/>
      <c r="H14" s="14"/>
      <c r="I14" s="7"/>
    </row>
    <row r="15" spans="1:9" s="5" customFormat="1" ht="12.75">
      <c r="A15" s="34"/>
      <c r="B15" s="38"/>
      <c r="C15" s="38"/>
      <c r="D15" s="34"/>
      <c r="E15" s="34"/>
      <c r="F15" s="18">
        <f aca="true" t="shared" si="0" ref="F15:F40">IF(OR(B15=0,D15=0,E15=0),0,D15/E15)</f>
        <v>0</v>
      </c>
      <c r="G15" s="12"/>
      <c r="H15" s="14"/>
      <c r="I15" s="7"/>
    </row>
    <row r="16" spans="1:9" s="5" customFormat="1" ht="12.75">
      <c r="A16" s="38"/>
      <c r="B16" s="38"/>
      <c r="C16" s="38"/>
      <c r="D16" s="34"/>
      <c r="E16" s="34"/>
      <c r="F16" s="18">
        <f>IF(OR(B16=0,D16=0,E16=0),0,D16/E16)</f>
        <v>0</v>
      </c>
      <c r="G16" s="12"/>
      <c r="H16" s="14"/>
      <c r="I16" s="7"/>
    </row>
    <row r="17" spans="1:9" s="5" customFormat="1" ht="12.75">
      <c r="A17" s="34"/>
      <c r="B17" s="38"/>
      <c r="C17" s="38"/>
      <c r="D17" s="34"/>
      <c r="E17" s="34"/>
      <c r="F17" s="18">
        <f t="shared" si="0"/>
        <v>0</v>
      </c>
      <c r="G17" s="12"/>
      <c r="H17" s="14"/>
      <c r="I17" s="7"/>
    </row>
    <row r="18" spans="1:9" s="5" customFormat="1" ht="12.75">
      <c r="A18" s="38"/>
      <c r="B18" s="38"/>
      <c r="C18" s="38"/>
      <c r="D18" s="34"/>
      <c r="E18" s="34"/>
      <c r="F18" s="18">
        <f t="shared" si="0"/>
        <v>0</v>
      </c>
      <c r="G18" s="12"/>
      <c r="H18" s="14"/>
      <c r="I18" s="7"/>
    </row>
    <row r="19" spans="1:9" s="5" customFormat="1" ht="12.75">
      <c r="A19" s="34"/>
      <c r="B19" s="38"/>
      <c r="C19" s="38"/>
      <c r="D19" s="34"/>
      <c r="E19" s="34"/>
      <c r="F19" s="18">
        <f t="shared" si="0"/>
        <v>0</v>
      </c>
      <c r="G19" s="12"/>
      <c r="H19" s="14"/>
      <c r="I19" s="7"/>
    </row>
    <row r="20" spans="1:9" s="5" customFormat="1" ht="12.75">
      <c r="A20" s="38"/>
      <c r="B20" s="38"/>
      <c r="C20" s="38"/>
      <c r="D20" s="34"/>
      <c r="E20" s="34"/>
      <c r="F20" s="18">
        <f t="shared" si="0"/>
        <v>0</v>
      </c>
      <c r="G20" s="12"/>
      <c r="H20" s="14"/>
      <c r="I20" s="7"/>
    </row>
    <row r="21" spans="1:9" s="5" customFormat="1" ht="12.75">
      <c r="A21" s="34"/>
      <c r="B21" s="38"/>
      <c r="C21" s="38"/>
      <c r="D21" s="34"/>
      <c r="E21" s="34"/>
      <c r="F21" s="18">
        <f t="shared" si="0"/>
        <v>0</v>
      </c>
      <c r="G21" s="12"/>
      <c r="H21" s="14"/>
      <c r="I21" s="7"/>
    </row>
    <row r="22" spans="1:9" s="5" customFormat="1" ht="12.75">
      <c r="A22" s="38"/>
      <c r="B22" s="38"/>
      <c r="C22" s="38"/>
      <c r="D22" s="34"/>
      <c r="E22" s="34"/>
      <c r="F22" s="18">
        <f t="shared" si="0"/>
        <v>0</v>
      </c>
      <c r="G22" s="12"/>
      <c r="H22" s="14"/>
      <c r="I22" s="7"/>
    </row>
    <row r="23" spans="1:9" s="5" customFormat="1" ht="12.75">
      <c r="A23" s="34"/>
      <c r="B23" s="38"/>
      <c r="C23" s="38"/>
      <c r="D23" s="34"/>
      <c r="E23" s="34"/>
      <c r="F23" s="18">
        <f t="shared" si="0"/>
        <v>0</v>
      </c>
      <c r="G23" s="12"/>
      <c r="H23" s="14"/>
      <c r="I23" s="7"/>
    </row>
    <row r="24" spans="1:9" s="5" customFormat="1" ht="12.75">
      <c r="A24" s="38"/>
      <c r="B24" s="38"/>
      <c r="C24" s="38"/>
      <c r="D24" s="34"/>
      <c r="E24" s="34"/>
      <c r="F24" s="18">
        <f t="shared" si="0"/>
        <v>0</v>
      </c>
      <c r="G24" s="12"/>
      <c r="H24" s="14"/>
      <c r="I24" s="7"/>
    </row>
    <row r="25" spans="1:9" s="5" customFormat="1" ht="12.75">
      <c r="A25" s="34"/>
      <c r="B25" s="38"/>
      <c r="C25" s="38"/>
      <c r="D25" s="34"/>
      <c r="E25" s="34"/>
      <c r="F25" s="18">
        <f t="shared" si="0"/>
        <v>0</v>
      </c>
      <c r="G25" s="12"/>
      <c r="H25" s="14"/>
      <c r="I25" s="7"/>
    </row>
    <row r="26" spans="1:9" s="5" customFormat="1" ht="12.75">
      <c r="A26" s="38"/>
      <c r="B26" s="38"/>
      <c r="C26" s="38"/>
      <c r="D26" s="34"/>
      <c r="E26" s="34"/>
      <c r="F26" s="18">
        <f t="shared" si="0"/>
        <v>0</v>
      </c>
      <c r="G26" s="12"/>
      <c r="H26" s="14"/>
      <c r="I26" s="7"/>
    </row>
    <row r="27" spans="1:9" s="5" customFormat="1" ht="12.75">
      <c r="A27" s="34"/>
      <c r="B27" s="38"/>
      <c r="C27" s="38"/>
      <c r="D27" s="34"/>
      <c r="E27" s="34"/>
      <c r="F27" s="18">
        <f t="shared" si="0"/>
        <v>0</v>
      </c>
      <c r="G27" s="12"/>
      <c r="H27" s="14"/>
      <c r="I27" s="7"/>
    </row>
    <row r="28" spans="1:9" s="5" customFormat="1" ht="12.75">
      <c r="A28" s="38"/>
      <c r="B28" s="38"/>
      <c r="C28" s="38"/>
      <c r="D28" s="34"/>
      <c r="E28" s="34"/>
      <c r="F28" s="18">
        <f t="shared" si="0"/>
        <v>0</v>
      </c>
      <c r="G28" s="12"/>
      <c r="H28" s="14"/>
      <c r="I28" s="7"/>
    </row>
    <row r="29" spans="1:9" s="5" customFormat="1" ht="12.75">
      <c r="A29" s="34"/>
      <c r="B29" s="38"/>
      <c r="C29" s="38"/>
      <c r="D29" s="34"/>
      <c r="E29" s="34"/>
      <c r="F29" s="18">
        <f t="shared" si="0"/>
        <v>0</v>
      </c>
      <c r="G29" s="12"/>
      <c r="H29" s="14"/>
      <c r="I29" s="7"/>
    </row>
    <row r="30" spans="1:9" s="5" customFormat="1" ht="12.75">
      <c r="A30" s="38"/>
      <c r="B30" s="38"/>
      <c r="C30" s="38"/>
      <c r="D30" s="34"/>
      <c r="E30" s="34"/>
      <c r="F30" s="18">
        <f t="shared" si="0"/>
        <v>0</v>
      </c>
      <c r="G30" s="12"/>
      <c r="H30" s="14"/>
      <c r="I30" s="7"/>
    </row>
    <row r="31" spans="1:9" s="5" customFormat="1" ht="12.75">
      <c r="A31" s="34"/>
      <c r="B31" s="38"/>
      <c r="C31" s="38"/>
      <c r="D31" s="34"/>
      <c r="E31" s="34"/>
      <c r="F31" s="18">
        <f t="shared" si="0"/>
        <v>0</v>
      </c>
      <c r="G31" s="12"/>
      <c r="H31" s="14"/>
      <c r="I31" s="7"/>
    </row>
    <row r="32" spans="1:9" s="5" customFormat="1" ht="12.75">
      <c r="A32" s="38"/>
      <c r="B32" s="38"/>
      <c r="C32" s="38"/>
      <c r="D32" s="34"/>
      <c r="E32" s="34"/>
      <c r="F32" s="18">
        <f t="shared" si="0"/>
        <v>0</v>
      </c>
      <c r="G32" s="12"/>
      <c r="H32" s="14"/>
      <c r="I32" s="7"/>
    </row>
    <row r="33" spans="1:9" s="5" customFormat="1" ht="12.75">
      <c r="A33" s="34"/>
      <c r="B33" s="38"/>
      <c r="C33" s="38"/>
      <c r="D33" s="34"/>
      <c r="E33" s="34"/>
      <c r="F33" s="18">
        <f t="shared" si="0"/>
        <v>0</v>
      </c>
      <c r="G33" s="12"/>
      <c r="H33" s="14"/>
      <c r="I33" s="7"/>
    </row>
    <row r="34" spans="1:9" s="5" customFormat="1" ht="12.75">
      <c r="A34" s="38"/>
      <c r="B34" s="38"/>
      <c r="C34" s="38"/>
      <c r="D34" s="34"/>
      <c r="E34" s="34"/>
      <c r="F34" s="18">
        <f t="shared" si="0"/>
        <v>0</v>
      </c>
      <c r="G34" s="12"/>
      <c r="H34" s="14"/>
      <c r="I34" s="7"/>
    </row>
    <row r="35" spans="1:9" s="5" customFormat="1" ht="12.75">
      <c r="A35" s="34"/>
      <c r="B35" s="38"/>
      <c r="C35" s="38"/>
      <c r="D35" s="34"/>
      <c r="E35" s="34"/>
      <c r="F35" s="18">
        <f t="shared" si="0"/>
        <v>0</v>
      </c>
      <c r="G35" s="12"/>
      <c r="H35" s="14"/>
      <c r="I35" s="7"/>
    </row>
    <row r="36" spans="1:9" s="5" customFormat="1" ht="12.75">
      <c r="A36" s="38"/>
      <c r="B36" s="38"/>
      <c r="C36" s="38"/>
      <c r="D36" s="34"/>
      <c r="E36" s="34"/>
      <c r="F36" s="18">
        <f t="shared" si="0"/>
        <v>0</v>
      </c>
      <c r="G36" s="12"/>
      <c r="H36" s="14"/>
      <c r="I36" s="7"/>
    </row>
    <row r="37" spans="1:9" s="5" customFormat="1" ht="12.75">
      <c r="A37" s="34"/>
      <c r="B37" s="38"/>
      <c r="C37" s="38"/>
      <c r="D37" s="34"/>
      <c r="E37" s="34"/>
      <c r="F37" s="18">
        <f t="shared" si="0"/>
        <v>0</v>
      </c>
      <c r="G37" s="12"/>
      <c r="H37" s="14"/>
      <c r="I37" s="7"/>
    </row>
    <row r="38" spans="1:9" s="5" customFormat="1" ht="12.75">
      <c r="A38" s="38"/>
      <c r="B38" s="38"/>
      <c r="C38" s="38"/>
      <c r="D38" s="34"/>
      <c r="E38" s="34"/>
      <c r="F38" s="18">
        <f t="shared" si="0"/>
        <v>0</v>
      </c>
      <c r="G38" s="12"/>
      <c r="H38" s="14"/>
      <c r="I38" s="7"/>
    </row>
    <row r="39" spans="1:9" s="5" customFormat="1" ht="12.75">
      <c r="A39" s="34"/>
      <c r="B39" s="38"/>
      <c r="C39" s="38"/>
      <c r="D39" s="34"/>
      <c r="E39" s="34"/>
      <c r="F39" s="18">
        <f t="shared" si="0"/>
        <v>0</v>
      </c>
      <c r="G39" s="12"/>
      <c r="H39" s="14"/>
      <c r="I39" s="7"/>
    </row>
    <row r="40" spans="1:9" s="5" customFormat="1" ht="13.5" thickBot="1">
      <c r="A40" s="38"/>
      <c r="B40" s="38"/>
      <c r="C40" s="38"/>
      <c r="D40" s="34"/>
      <c r="E40" s="34"/>
      <c r="F40" s="18">
        <f t="shared" si="0"/>
        <v>0</v>
      </c>
      <c r="G40" s="12"/>
      <c r="H40" s="14"/>
      <c r="I40" s="7"/>
    </row>
    <row r="41" spans="1:9" s="5" customFormat="1" ht="15" thickBot="1">
      <c r="A41" s="23"/>
      <c r="B41" s="25"/>
      <c r="C41" s="11" t="s">
        <v>19</v>
      </c>
      <c r="D41" s="8"/>
      <c r="E41" s="8">
        <f>SUM(F14:F40)</f>
        <v>0</v>
      </c>
      <c r="F41" s="26"/>
      <c r="G41" s="12"/>
      <c r="H41" s="14"/>
      <c r="I41" s="7"/>
    </row>
    <row r="42" spans="1:9" s="5" customFormat="1" ht="15" thickBot="1">
      <c r="A42" s="24"/>
      <c r="B42" s="27"/>
      <c r="C42" s="11" t="s">
        <v>20</v>
      </c>
      <c r="D42" s="8"/>
      <c r="E42" s="8">
        <f>SUMIF(C14:C40,"DA",F14:F40)</f>
        <v>0</v>
      </c>
      <c r="F42" s="26"/>
      <c r="G42" s="12"/>
      <c r="H42" s="14"/>
      <c r="I42" s="7"/>
    </row>
    <row r="43" spans="1:9" s="5" customFormat="1" ht="12.75">
      <c r="A43" s="2"/>
      <c r="B43" s="2"/>
      <c r="C43" s="2"/>
      <c r="D43" s="2"/>
      <c r="E43" s="2"/>
      <c r="F43" s="2"/>
      <c r="G43" s="12"/>
      <c r="H43" s="14"/>
      <c r="I43" s="7"/>
    </row>
    <row r="44" spans="1:9" s="5" customFormat="1" ht="12.75">
      <c r="A44" s="2"/>
      <c r="B44" s="2"/>
      <c r="C44" s="2"/>
      <c r="D44" s="2"/>
      <c r="E44" s="2"/>
      <c r="F44" s="2"/>
      <c r="G44" s="12"/>
      <c r="H44" s="14"/>
      <c r="I44" s="7"/>
    </row>
    <row r="45" spans="1:9" s="5" customFormat="1" ht="12.75">
      <c r="A45" s="2"/>
      <c r="B45" s="2"/>
      <c r="C45" s="2"/>
      <c r="D45" s="2"/>
      <c r="E45" s="2"/>
      <c r="F45" s="2"/>
      <c r="G45" s="12"/>
      <c r="H45" s="14"/>
      <c r="I45" s="7"/>
    </row>
    <row r="46" spans="1:9" s="5" customFormat="1" ht="38.25">
      <c r="A46" s="28" t="s">
        <v>8</v>
      </c>
      <c r="B46" s="28" t="s">
        <v>11</v>
      </c>
      <c r="C46" s="46" t="s">
        <v>12</v>
      </c>
      <c r="D46" s="46"/>
      <c r="E46" s="46"/>
      <c r="F46" s="40" t="s">
        <v>21</v>
      </c>
      <c r="G46" s="42" t="s">
        <v>3</v>
      </c>
      <c r="H46" s="14"/>
      <c r="I46" s="7"/>
    </row>
    <row r="47" spans="1:9" s="5" customFormat="1" ht="12.75">
      <c r="A47" s="34"/>
      <c r="B47" s="34"/>
      <c r="C47" s="43"/>
      <c r="D47" s="43"/>
      <c r="E47" s="43"/>
      <c r="F47" s="35"/>
      <c r="G47" s="31">
        <f>IF(OR(B47=0,C47=0,F47=0),0,F47)</f>
        <v>0</v>
      </c>
      <c r="H47" s="14"/>
      <c r="I47" s="7"/>
    </row>
    <row r="48" spans="1:9" s="5" customFormat="1" ht="12.75">
      <c r="A48" s="34"/>
      <c r="B48" s="34"/>
      <c r="C48" s="43"/>
      <c r="D48" s="43"/>
      <c r="E48" s="43"/>
      <c r="F48" s="35"/>
      <c r="G48" s="31">
        <f aca="true" t="shared" si="1" ref="G48:G64">IF(OR(B48=0,C48=0,F48=0),0,F48)</f>
        <v>0</v>
      </c>
      <c r="H48" s="14"/>
      <c r="I48" s="7"/>
    </row>
    <row r="49" spans="1:9" s="5" customFormat="1" ht="12.75">
      <c r="A49" s="34"/>
      <c r="B49" s="34"/>
      <c r="C49" s="43"/>
      <c r="D49" s="43"/>
      <c r="E49" s="43"/>
      <c r="F49" s="35"/>
      <c r="G49" s="31">
        <f t="shared" si="1"/>
        <v>0</v>
      </c>
      <c r="H49" s="14"/>
      <c r="I49" s="7"/>
    </row>
    <row r="50" spans="1:9" s="5" customFormat="1" ht="12.75">
      <c r="A50" s="34"/>
      <c r="B50" s="34"/>
      <c r="C50" s="43"/>
      <c r="D50" s="43"/>
      <c r="E50" s="43"/>
      <c r="F50" s="35"/>
      <c r="G50" s="31">
        <f t="shared" si="1"/>
        <v>0</v>
      </c>
      <c r="H50" s="14"/>
      <c r="I50" s="7"/>
    </row>
    <row r="51" spans="1:9" s="5" customFormat="1" ht="12.75">
      <c r="A51" s="34"/>
      <c r="B51" s="34"/>
      <c r="C51" s="43"/>
      <c r="D51" s="43"/>
      <c r="E51" s="43"/>
      <c r="F51" s="35"/>
      <c r="G51" s="31">
        <f t="shared" si="1"/>
        <v>0</v>
      </c>
      <c r="H51" s="14"/>
      <c r="I51" s="7"/>
    </row>
    <row r="52" spans="1:9" s="5" customFormat="1" ht="12.75">
      <c r="A52" s="34"/>
      <c r="B52" s="34"/>
      <c r="C52" s="43"/>
      <c r="D52" s="43"/>
      <c r="E52" s="43"/>
      <c r="F52" s="35"/>
      <c r="G52" s="31">
        <f t="shared" si="1"/>
        <v>0</v>
      </c>
      <c r="H52" s="14"/>
      <c r="I52" s="7"/>
    </row>
    <row r="53" spans="1:9" s="5" customFormat="1" ht="12.75">
      <c r="A53" s="34"/>
      <c r="B53" s="34"/>
      <c r="C53" s="43"/>
      <c r="D53" s="43"/>
      <c r="E53" s="43"/>
      <c r="F53" s="35"/>
      <c r="G53" s="31">
        <f t="shared" si="1"/>
        <v>0</v>
      </c>
      <c r="H53" s="14"/>
      <c r="I53" s="7"/>
    </row>
    <row r="54" spans="1:9" s="5" customFormat="1" ht="12.75">
      <c r="A54" s="34"/>
      <c r="B54" s="34"/>
      <c r="C54" s="43"/>
      <c r="D54" s="43"/>
      <c r="E54" s="43"/>
      <c r="F54" s="35"/>
      <c r="G54" s="31">
        <f t="shared" si="1"/>
        <v>0</v>
      </c>
      <c r="H54" s="14"/>
      <c r="I54" s="7"/>
    </row>
    <row r="55" spans="1:9" s="5" customFormat="1" ht="12.75">
      <c r="A55" s="34"/>
      <c r="B55" s="34"/>
      <c r="C55" s="43"/>
      <c r="D55" s="43"/>
      <c r="E55" s="43"/>
      <c r="F55" s="35"/>
      <c r="G55" s="31">
        <f t="shared" si="1"/>
        <v>0</v>
      </c>
      <c r="H55" s="14"/>
      <c r="I55" s="7"/>
    </row>
    <row r="56" spans="1:9" s="5" customFormat="1" ht="12.75">
      <c r="A56" s="34"/>
      <c r="B56" s="34"/>
      <c r="C56" s="43"/>
      <c r="D56" s="43"/>
      <c r="E56" s="43"/>
      <c r="F56" s="35"/>
      <c r="G56" s="31">
        <f t="shared" si="1"/>
        <v>0</v>
      </c>
      <c r="H56" s="14"/>
      <c r="I56" s="7"/>
    </row>
    <row r="57" spans="1:9" s="5" customFormat="1" ht="12.75">
      <c r="A57" s="34"/>
      <c r="B57" s="34"/>
      <c r="C57" s="43"/>
      <c r="D57" s="43"/>
      <c r="E57" s="43"/>
      <c r="F57" s="35"/>
      <c r="G57" s="31">
        <f t="shared" si="1"/>
        <v>0</v>
      </c>
      <c r="H57" s="14"/>
      <c r="I57" s="7"/>
    </row>
    <row r="58" spans="1:9" s="5" customFormat="1" ht="12.75">
      <c r="A58" s="34"/>
      <c r="B58" s="34"/>
      <c r="C58" s="43"/>
      <c r="D58" s="43"/>
      <c r="E58" s="43"/>
      <c r="F58" s="35"/>
      <c r="G58" s="31">
        <f t="shared" si="1"/>
        <v>0</v>
      </c>
      <c r="H58" s="14"/>
      <c r="I58" s="7"/>
    </row>
    <row r="59" spans="1:9" s="5" customFormat="1" ht="12.75">
      <c r="A59" s="34"/>
      <c r="B59" s="34"/>
      <c r="C59" s="43"/>
      <c r="D59" s="43"/>
      <c r="E59" s="43"/>
      <c r="F59" s="35"/>
      <c r="G59" s="31">
        <f t="shared" si="1"/>
        <v>0</v>
      </c>
      <c r="H59" s="14"/>
      <c r="I59" s="7"/>
    </row>
    <row r="60" spans="1:9" s="5" customFormat="1" ht="12.75">
      <c r="A60" s="34"/>
      <c r="B60" s="34"/>
      <c r="C60" s="43"/>
      <c r="D60" s="43"/>
      <c r="E60" s="43"/>
      <c r="F60" s="35"/>
      <c r="G60" s="31">
        <f t="shared" si="1"/>
        <v>0</v>
      </c>
      <c r="H60" s="14"/>
      <c r="I60" s="7"/>
    </row>
    <row r="61" spans="1:9" s="5" customFormat="1" ht="12.75">
      <c r="A61" s="34"/>
      <c r="B61" s="34"/>
      <c r="C61" s="43"/>
      <c r="D61" s="43"/>
      <c r="E61" s="43"/>
      <c r="F61" s="35"/>
      <c r="G61" s="31">
        <f t="shared" si="1"/>
        <v>0</v>
      </c>
      <c r="H61" s="14"/>
      <c r="I61" s="7"/>
    </row>
    <row r="62" spans="1:7" ht="12.75">
      <c r="A62" s="34"/>
      <c r="B62" s="34"/>
      <c r="C62" s="43"/>
      <c r="D62" s="43"/>
      <c r="E62" s="43"/>
      <c r="F62" s="35"/>
      <c r="G62" s="31">
        <f t="shared" si="1"/>
        <v>0</v>
      </c>
    </row>
    <row r="63" spans="1:9" s="13" customFormat="1" ht="12.75">
      <c r="A63" s="34"/>
      <c r="B63" s="34"/>
      <c r="C63" s="43"/>
      <c r="D63" s="43"/>
      <c r="E63" s="43"/>
      <c r="F63" s="35"/>
      <c r="G63" s="31">
        <f t="shared" si="1"/>
        <v>0</v>
      </c>
      <c r="I63" s="9"/>
    </row>
    <row r="64" spans="1:9" s="13" customFormat="1" ht="13.5" thickBot="1">
      <c r="A64" s="34"/>
      <c r="B64" s="34"/>
      <c r="C64" s="43"/>
      <c r="D64" s="43"/>
      <c r="E64" s="43"/>
      <c r="F64" s="35"/>
      <c r="G64" s="32">
        <f t="shared" si="1"/>
        <v>0</v>
      </c>
      <c r="I64" s="9"/>
    </row>
    <row r="65" spans="1:9" s="13" customFormat="1" ht="15" thickBot="1">
      <c r="A65" s="11" t="s">
        <v>7</v>
      </c>
      <c r="B65" s="8"/>
      <c r="C65" s="44"/>
      <c r="D65" s="44"/>
      <c r="E65" s="44"/>
      <c r="F65" s="8"/>
      <c r="G65" s="33">
        <f>COUNTA(F47:F64)</f>
        <v>0</v>
      </c>
      <c r="I65" s="9"/>
    </row>
    <row r="68" spans="1:9" s="13" customFormat="1" ht="38.25" customHeight="1">
      <c r="A68" s="1"/>
      <c r="B68" s="1"/>
      <c r="C68" s="30"/>
      <c r="D68" s="30" t="s">
        <v>14</v>
      </c>
      <c r="E68" s="30" t="s">
        <v>15</v>
      </c>
      <c r="F68" s="64">
        <f>C4</f>
        <v>0</v>
      </c>
      <c r="G68" s="63"/>
      <c r="I68" s="9"/>
    </row>
    <row r="69" spans="1:9" s="13" customFormat="1" ht="14.25">
      <c r="A69" s="1"/>
      <c r="B69" s="1"/>
      <c r="C69" s="29" t="s">
        <v>18</v>
      </c>
      <c r="D69" s="29">
        <v>2.5</v>
      </c>
      <c r="E69" s="29">
        <f>E41</f>
        <v>0</v>
      </c>
      <c r="F69" s="39" t="str">
        <f>IF(E69&gt;=D69,"DA","NU")</f>
        <v>NU</v>
      </c>
      <c r="G69" s="3"/>
      <c r="I69" s="9"/>
    </row>
    <row r="70" spans="1:9" s="13" customFormat="1" ht="14.25">
      <c r="A70" s="1"/>
      <c r="B70" s="1"/>
      <c r="C70" s="29" t="s">
        <v>26</v>
      </c>
      <c r="D70" s="29">
        <v>1.5</v>
      </c>
      <c r="E70" s="29">
        <f>E42</f>
        <v>0</v>
      </c>
      <c r="F70" s="39" t="str">
        <f>IF(E70&gt;=D70,"DA","NU")</f>
        <v>NU</v>
      </c>
      <c r="G70" s="3"/>
      <c r="I70" s="9"/>
    </row>
    <row r="71" spans="1:9" s="13" customFormat="1" ht="14.25">
      <c r="A71" s="1"/>
      <c r="B71" s="1"/>
      <c r="C71" s="29" t="s">
        <v>13</v>
      </c>
      <c r="D71" s="29">
        <v>6</v>
      </c>
      <c r="E71" s="29">
        <f>G65</f>
        <v>0</v>
      </c>
      <c r="F71" s="39" t="str">
        <f>IF(E71&gt;=D71,"DA","NU")</f>
        <v>NU</v>
      </c>
      <c r="G71" s="3"/>
      <c r="I71" s="9"/>
    </row>
    <row r="76" ht="267.75">
      <c r="B76" s="41" t="s">
        <v>23</v>
      </c>
    </row>
    <row r="77" ht="242.25">
      <c r="B77" s="41" t="s">
        <v>24</v>
      </c>
    </row>
    <row r="78" ht="127.5">
      <c r="B78" s="41" t="s">
        <v>25</v>
      </c>
    </row>
    <row r="79" ht="12.75">
      <c r="B79" s="62">
        <v>43617</v>
      </c>
    </row>
    <row r="80" ht="12.75">
      <c r="B80" s="49" t="s">
        <v>28</v>
      </c>
    </row>
  </sheetData>
  <sheetProtection password="CE9C" sheet="1" formatCells="0" formatColumns="0" formatRows="0" insertRows="0" sort="0"/>
  <mergeCells count="24">
    <mergeCell ref="C3:E3"/>
    <mergeCell ref="C4:E4"/>
    <mergeCell ref="C5:E5"/>
    <mergeCell ref="F68:G68"/>
    <mergeCell ref="C58:E58"/>
    <mergeCell ref="C59:E59"/>
    <mergeCell ref="C60:E60"/>
    <mergeCell ref="C61:E61"/>
    <mergeCell ref="C46:E46"/>
    <mergeCell ref="C47:E47"/>
    <mergeCell ref="C48:E48"/>
    <mergeCell ref="C49:E49"/>
    <mergeCell ref="C54:E54"/>
    <mergeCell ref="C55:E55"/>
    <mergeCell ref="C62:E62"/>
    <mergeCell ref="C63:E63"/>
    <mergeCell ref="C64:E64"/>
    <mergeCell ref="C65:E65"/>
    <mergeCell ref="C50:E50"/>
    <mergeCell ref="C51:E51"/>
    <mergeCell ref="C52:E52"/>
    <mergeCell ref="C53:E53"/>
    <mergeCell ref="C56:E56"/>
    <mergeCell ref="C57:E57"/>
  </mergeCells>
  <printOptions/>
  <pageMargins left="0" right="0" top="0" bottom="0.15748031496062992" header="0.11811023622047245" footer="0.1181102362204724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Prof</cp:lastModifiedBy>
  <cp:lastPrinted>2019-06-03T14:09:49Z</cp:lastPrinted>
  <dcterms:created xsi:type="dcterms:W3CDTF">2013-07-08T03:30:13Z</dcterms:created>
  <dcterms:modified xsi:type="dcterms:W3CDTF">2019-06-03T14:19:07Z</dcterms:modified>
  <cp:category/>
  <cp:version/>
  <cp:contentType/>
  <cp:contentStatus/>
</cp:coreProperties>
</file>